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oy\Downloads\"/>
    </mc:Choice>
  </mc:AlternateContent>
  <bookViews>
    <workbookView xWindow="0" yWindow="0" windowWidth="28800" windowHeight="12435"/>
  </bookViews>
  <sheets>
    <sheet name="Tablero" sheetId="1" r:id="rId1"/>
    <sheet name="Hoja2" sheetId="2" r:id="rId2"/>
  </sheets>
  <definedNames>
    <definedName name="_xlnm.Print_Area" localSheetId="0">Tablero!$A$1:$P$32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B6" i="2"/>
  <c r="O10" i="1"/>
  <c r="O9" i="1"/>
  <c r="L16" i="1" l="1"/>
  <c r="F11" i="1"/>
</calcChain>
</file>

<file path=xl/sharedStrings.xml><?xml version="1.0" encoding="utf-8"?>
<sst xmlns="http://schemas.openxmlformats.org/spreadsheetml/2006/main" count="69" uniqueCount="67">
  <si>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</si>
  <si>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</si>
  <si>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</si>
  <si>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</si>
  <si>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</si>
  <si>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</si>
  <si>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</si>
  <si>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</si>
  <si>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</si>
  <si>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</si>
  <si>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</si>
  <si>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</si>
  <si>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</si>
  <si>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</si>
  <si>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</si>
  <si>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</si>
  <si>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</si>
  <si>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</si>
  <si>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</si>
  <si>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</si>
  <si>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</si>
  <si>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</si>
  <si>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</si>
  <si>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Finalidad A</t>
  </si>
  <si>
    <t>Finalidad B</t>
  </si>
  <si>
    <t>Finalidad C</t>
  </si>
  <si>
    <t>Multiregional: ____________________</t>
  </si>
  <si>
    <t>PROGRAMA 1</t>
  </si>
  <si>
    <t>PROGRAMA 2</t>
  </si>
  <si>
    <t>PROGRAMA 3</t>
  </si>
  <si>
    <t>PROGRAMA 4</t>
  </si>
  <si>
    <t>PROGRAMA 5</t>
  </si>
  <si>
    <t>000 personas
000 personas
000 personas</t>
  </si>
  <si>
    <t>Personal temporal 021
Personal temporal 022
Jornales 031</t>
  </si>
  <si>
    <t>Personal permanente 011</t>
  </si>
  <si>
    <t>DEFENSORIA DE LA MUJER INDIGENA</t>
  </si>
  <si>
    <t>DEFENSORA DE LA MUJER  INDIGENA</t>
  </si>
  <si>
    <t>Grupo ("0"): Servicios personales</t>
  </si>
  <si>
    <t>Grupo ("100"): Servicios no Poersonales</t>
  </si>
  <si>
    <t>Grupo ("200"): Materiales y suministros</t>
  </si>
  <si>
    <t>Grupo ("300"): Propiedad Planta , Equipo e Intangible</t>
  </si>
  <si>
    <t>Grupo ("400"): Transferencias correintes (indeminizaciones y vacaciones por retiro y/o remosiones del personal)</t>
  </si>
  <si>
    <t>Grupo ("900"): Asignaciones Globales (Pagos  Sentencias Judicales)</t>
  </si>
  <si>
    <t>Región (I): METROPOLITANA</t>
  </si>
  <si>
    <t>Región (II): NORTE</t>
  </si>
  <si>
    <t>Región (III): NORORIENTE</t>
  </si>
  <si>
    <t>Región (IV): SURORIENTE</t>
  </si>
  <si>
    <t>Región (V):  CENTRAL</t>
  </si>
  <si>
    <t>Región (VI): SUROCCIDENTE</t>
  </si>
  <si>
    <t>Región (VII): NOROCCIDENTE</t>
  </si>
  <si>
    <t>Región (VIII):  PETEN</t>
  </si>
  <si>
    <t>LCDA. LILIAN KARINA XINICO XIQUITÁ</t>
  </si>
  <si>
    <t>ENCARGADA DE UNIDAD DE PLANIFICACION</t>
  </si>
  <si>
    <t>LCDA. MONICA BATZIN</t>
  </si>
  <si>
    <t>ENCARGADA DE LA UNIDAD DE RECURSOS HUMANOS</t>
  </si>
  <si>
    <t>LCDA.  ZAIDA LUCRECIA NOJ</t>
  </si>
  <si>
    <t>33 personas</t>
  </si>
  <si>
    <t>15 personas</t>
  </si>
  <si>
    <t>ACTUALIZADO AL ____31___ DE __Agosto_______ DEL 2023</t>
  </si>
  <si>
    <t>84 personas</t>
  </si>
  <si>
    <t>DIRECTOR FINANCIERO</t>
  </si>
  <si>
    <t>LIC. FRANK RUÍZ</t>
  </si>
  <si>
    <t xml:space="preserve">1   3223 Mujeres Indigenas violentadas en sus derechos son beneficiadas con servicio de atencion Juridica. </t>
  </si>
  <si>
    <t>2  2831 Mujeres Indigenas violentadas en sus derechos son beneficiadas con servicio de atencion Social.</t>
  </si>
  <si>
    <t>3  1357 Mujeres Indigenas violentadas en sus derechos son beneficiadas con servicio de atencion Psicologica.</t>
  </si>
  <si>
    <t>4  1646 personas son informadas y capacitadas en Derechos Humanos para la prevención de la Violenica contra la mujer</t>
  </si>
  <si>
    <t>PRINCIPALES AVANCES O LOGROS
AL ______31____ DE ____AGOSTO_____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</si>
</sst>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1" fillId="4" borderId="0" xfId="0" applyFont="1" applyFill="1"/>
    <xf numFmtId="0" fontId="4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3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8" fillId="4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166" fontId="4" fillId="3" borderId="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10" fontId="4" fillId="3" borderId="16" xfId="2" applyNumberFormat="1" applyFont="1" applyFill="1" applyBorder="1" applyAlignment="1">
      <alignment vertical="center"/>
    </xf>
    <xf numFmtId="10" fontId="4" fillId="3" borderId="6" xfId="2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10" fontId="4" fillId="4" borderId="10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0" borderId="5" xfId="0" applyFont="1" applyBorder="1" applyAlignment="1">
      <alignment horizontal="left" vertical="center" wrapText="1"/>
    </xf>
    <xf numFmtId="8" fontId="4" fillId="3" borderId="6" xfId="0" applyNumberFormat="1" applyFont="1" applyFill="1" applyBorder="1" applyAlignment="1">
      <alignment horizontal="right" vertical="center"/>
    </xf>
    <xf numFmtId="10" fontId="4" fillId="3" borderId="6" xfId="1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6" fontId="0" fillId="0" borderId="0" xfId="0" applyNumberFormat="1"/>
    <xf numFmtId="0" fontId="4" fillId="4" borderId="0" xfId="0" applyFont="1" applyFill="1"/>
    <xf numFmtId="166" fontId="4" fillId="3" borderId="6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4" fillId="0" borderId="17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 wrapText="1"/>
    </xf>
    <xf numFmtId="7" fontId="4" fillId="4" borderId="1" xfId="1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7" fontId="4" fillId="4" borderId="25" xfId="1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7" fontId="4" fillId="0" borderId="1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7" fontId="4" fillId="0" borderId="25" xfId="1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3" borderId="6" xfId="2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2" fillId="3" borderId="16" xfId="1" applyFont="1" applyFill="1" applyBorder="1" applyAlignment="1">
      <alignment horizontal="center" vertical="center"/>
    </xf>
    <xf numFmtId="43" fontId="2" fillId="3" borderId="15" xfId="1" applyFont="1" applyFill="1" applyBorder="1" applyAlignment="1">
      <alignment horizontal="center" vertical="center"/>
    </xf>
    <xf numFmtId="10" fontId="2" fillId="3" borderId="16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2924308491514233E-2"/>
                  <c:y val="0.290221121049468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A642A655-B491-4DE7-AD6C-DA2A8FA23768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934976592367491E-3"/>
                  <c:y val="-0.161727583830536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7577490649410236"/>
                  <c:y val="-2.66603819829723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11500706.369999999</c:v>
                </c:pt>
                <c:pt idx="2" formatCode="0.00%">
                  <c:v>0.60530033526315785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2924308491514233E-2"/>
                  <c:y val="0.290221121049468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A642A655-B491-4DE7-AD6C-DA2A8FA23768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934976592367491E-3"/>
                  <c:y val="-0.161727583830536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7577490649410236"/>
                  <c:y val="-2.66603819829723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11500706.369999999</c:v>
                </c:pt>
                <c:pt idx="2" formatCode="0.00%">
                  <c:v>0.60530033526315785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1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17</xdr:row>
      <xdr:rowOff>150922</xdr:rowOff>
    </xdr:from>
    <xdr:to>
      <xdr:col>11</xdr:col>
      <xdr:colOff>336177</xdr:colOff>
      <xdr:row>22</xdr:row>
      <xdr:rowOff>70146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109" y="4001743"/>
          <a:ext cx="1947568" cy="224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626510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530129</xdr:colOff>
      <xdr:row>16</xdr:row>
      <xdr:rowOff>24053</xdr:rowOff>
    </xdr:from>
    <xdr:to>
      <xdr:col>11</xdr:col>
      <xdr:colOff>735349</xdr:colOff>
      <xdr:row>22</xdr:row>
      <xdr:rowOff>353099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796" y="8152053"/>
          <a:ext cx="2692303" cy="2900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18</xdr:row>
      <xdr:rowOff>10583</xdr:rowOff>
    </xdr:from>
    <xdr:to>
      <xdr:col>5</xdr:col>
      <xdr:colOff>1428750</xdr:colOff>
      <xdr:row>22</xdr:row>
      <xdr:rowOff>412749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9</xdr:col>
      <xdr:colOff>733425</xdr:colOff>
      <xdr:row>23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tabSelected="1" topLeftCell="F19" zoomScale="70" zoomScaleNormal="70" workbookViewId="0">
      <selection activeCell="K29" sqref="K29:O29"/>
    </sheetView>
  </sheetViews>
  <sheetFormatPr baseColWidth="10" defaultRowHeight="15" x14ac:dyDescent="0.25"/>
  <cols>
    <col min="1" max="1" width="11.42578125" style="1"/>
    <col min="2" max="2" width="26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8.5703125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83" t="s">
        <v>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20" ht="18" x14ac:dyDescent="0.25">
      <c r="B3" s="84" t="s">
        <v>58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20" ht="23.25" x14ac:dyDescent="0.35">
      <c r="B4" s="86" t="s">
        <v>35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20" ht="12.75" customHeight="1" x14ac:dyDescent="0.25">
      <c r="B5" s="5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8" t="s">
        <v>7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4"/>
    </row>
    <row r="7" spans="2:20" ht="37.5" customHeight="1" thickBot="1" x14ac:dyDescent="0.3">
      <c r="B7" s="89" t="s">
        <v>1</v>
      </c>
      <c r="C7" s="90"/>
      <c r="D7" s="2"/>
      <c r="E7" s="89" t="s">
        <v>18</v>
      </c>
      <c r="F7" s="90"/>
      <c r="G7" s="2"/>
      <c r="H7" s="64" t="s">
        <v>15</v>
      </c>
      <c r="I7" s="90"/>
      <c r="K7" s="87" t="s">
        <v>16</v>
      </c>
      <c r="L7" s="88"/>
      <c r="N7" s="64" t="s">
        <v>2</v>
      </c>
      <c r="O7" s="67"/>
    </row>
    <row r="8" spans="2:20" ht="54" customHeight="1" x14ac:dyDescent="0.25">
      <c r="B8" s="12" t="s">
        <v>36</v>
      </c>
      <c r="C8" s="13" t="s">
        <v>51</v>
      </c>
      <c r="D8" s="38"/>
      <c r="E8" s="93" t="s">
        <v>10</v>
      </c>
      <c r="F8" s="91">
        <v>19000000</v>
      </c>
      <c r="G8" s="38"/>
      <c r="H8" s="28" t="s">
        <v>37</v>
      </c>
      <c r="I8" s="39">
        <v>7746139.6900000004</v>
      </c>
      <c r="J8" s="40"/>
      <c r="K8" s="28" t="s">
        <v>43</v>
      </c>
      <c r="L8" s="29">
        <v>6377018.9299999997</v>
      </c>
      <c r="M8" s="40"/>
      <c r="N8" s="14" t="s">
        <v>12</v>
      </c>
      <c r="O8" s="19">
        <v>14780034</v>
      </c>
      <c r="Q8" s="3"/>
      <c r="R8" s="9"/>
    </row>
    <row r="9" spans="2:20" ht="39" customHeight="1" x14ac:dyDescent="0.25">
      <c r="B9" s="14" t="s">
        <v>60</v>
      </c>
      <c r="C9" s="15" t="s">
        <v>61</v>
      </c>
      <c r="D9" s="38"/>
      <c r="E9" s="94"/>
      <c r="F9" s="92"/>
      <c r="G9" s="38"/>
      <c r="H9" s="28" t="s">
        <v>38</v>
      </c>
      <c r="I9" s="39">
        <v>2181774.02</v>
      </c>
      <c r="J9" s="40"/>
      <c r="K9" s="28" t="s">
        <v>44</v>
      </c>
      <c r="L9" s="29">
        <v>905255.18</v>
      </c>
      <c r="M9" s="40"/>
      <c r="N9" s="14" t="s">
        <v>13</v>
      </c>
      <c r="O9" s="19">
        <f>3454779.11+1187688.96+6205+145538.04+421935.38+336740.23+636616.26+455.33</f>
        <v>6189958.3100000005</v>
      </c>
      <c r="R9" s="10"/>
      <c r="S9" s="10"/>
      <c r="T9" s="10"/>
    </row>
    <row r="10" spans="2:20" ht="52.5" customHeight="1" x14ac:dyDescent="0.25">
      <c r="B10" s="14" t="s">
        <v>52</v>
      </c>
      <c r="C10" s="16" t="s">
        <v>53</v>
      </c>
      <c r="D10" s="38"/>
      <c r="E10" s="14" t="s">
        <v>5</v>
      </c>
      <c r="F10" s="19">
        <v>11500706.369999999</v>
      </c>
      <c r="G10" s="38"/>
      <c r="H10" s="28" t="s">
        <v>39</v>
      </c>
      <c r="I10" s="39">
        <v>438413.22</v>
      </c>
      <c r="J10" s="40"/>
      <c r="K10" s="28" t="s">
        <v>45</v>
      </c>
      <c r="L10" s="29">
        <v>290739.86</v>
      </c>
      <c r="M10" s="40"/>
      <c r="N10" s="14" t="s">
        <v>14</v>
      </c>
      <c r="O10" s="30">
        <f>+O9/O8</f>
        <v>0.41880541749768646</v>
      </c>
      <c r="R10" s="55"/>
      <c r="S10" s="56"/>
      <c r="T10" s="10"/>
    </row>
    <row r="11" spans="2:20" ht="79.5" customHeight="1" x14ac:dyDescent="0.25">
      <c r="B11" s="14" t="s">
        <v>54</v>
      </c>
      <c r="C11" s="15" t="s">
        <v>55</v>
      </c>
      <c r="D11" s="38"/>
      <c r="E11" s="20" t="s">
        <v>11</v>
      </c>
      <c r="F11" s="21">
        <f>+F10/F8</f>
        <v>0.60530033526315785</v>
      </c>
      <c r="G11" s="38"/>
      <c r="H11" s="41" t="s">
        <v>40</v>
      </c>
      <c r="I11" s="42">
        <v>51917.73</v>
      </c>
      <c r="J11" s="40"/>
      <c r="K11" s="28" t="s">
        <v>46</v>
      </c>
      <c r="L11" s="29">
        <v>353728.06</v>
      </c>
      <c r="M11" s="40"/>
      <c r="N11" s="14"/>
      <c r="O11" s="31"/>
      <c r="R11" s="55"/>
      <c r="S11" s="56"/>
      <c r="T11" s="10"/>
    </row>
    <row r="12" spans="2:20" ht="57" customHeight="1" x14ac:dyDescent="0.25">
      <c r="B12" s="14"/>
      <c r="C12" s="17"/>
      <c r="D12" s="38"/>
      <c r="E12" s="14"/>
      <c r="F12" s="22"/>
      <c r="G12" s="38"/>
      <c r="H12" s="41" t="s">
        <v>41</v>
      </c>
      <c r="I12" s="42">
        <v>179825.56</v>
      </c>
      <c r="J12" s="40"/>
      <c r="K12" s="28" t="s">
        <v>47</v>
      </c>
      <c r="L12" s="29">
        <v>286631.26</v>
      </c>
      <c r="M12" s="40"/>
      <c r="N12" s="14"/>
      <c r="O12" s="32"/>
      <c r="R12" s="55"/>
      <c r="S12" s="56"/>
      <c r="T12" s="10"/>
    </row>
    <row r="13" spans="2:20" ht="57" customHeight="1" x14ac:dyDescent="0.25">
      <c r="B13" s="14"/>
      <c r="C13" s="17"/>
      <c r="D13" s="38"/>
      <c r="E13" s="14"/>
      <c r="F13" s="23"/>
      <c r="G13" s="38"/>
      <c r="H13" s="77" t="s">
        <v>42</v>
      </c>
      <c r="I13" s="80">
        <v>902636.15</v>
      </c>
      <c r="J13" s="40"/>
      <c r="K13" s="28" t="s">
        <v>48</v>
      </c>
      <c r="L13" s="29">
        <v>2050877.06</v>
      </c>
      <c r="M13" s="40"/>
      <c r="N13" s="14"/>
      <c r="O13" s="23"/>
      <c r="R13" s="55"/>
      <c r="S13" s="56"/>
      <c r="T13" s="10"/>
    </row>
    <row r="14" spans="2:20" ht="57" customHeight="1" x14ac:dyDescent="0.25">
      <c r="B14" s="14"/>
      <c r="C14" s="17"/>
      <c r="D14" s="38"/>
      <c r="E14" s="14"/>
      <c r="F14" s="23"/>
      <c r="G14" s="38"/>
      <c r="H14" s="78"/>
      <c r="I14" s="81"/>
      <c r="J14" s="40"/>
      <c r="K14" s="28" t="s">
        <v>49</v>
      </c>
      <c r="L14" s="29">
        <v>927961.95</v>
      </c>
      <c r="M14" s="40"/>
      <c r="N14" s="14"/>
      <c r="O14" s="23"/>
      <c r="R14" s="55"/>
      <c r="S14" s="56"/>
      <c r="T14" s="10"/>
    </row>
    <row r="15" spans="2:20" ht="57" customHeight="1" x14ac:dyDescent="0.25">
      <c r="B15" s="14"/>
      <c r="C15" s="17"/>
      <c r="D15" s="38"/>
      <c r="E15" s="14"/>
      <c r="F15" s="23"/>
      <c r="G15" s="38"/>
      <c r="H15" s="78"/>
      <c r="I15" s="81"/>
      <c r="J15" s="40"/>
      <c r="K15" s="28" t="s">
        <v>50</v>
      </c>
      <c r="L15" s="29">
        <v>308494.07</v>
      </c>
      <c r="M15" s="40"/>
      <c r="N15" s="14"/>
      <c r="O15" s="23"/>
      <c r="R15" s="55"/>
      <c r="S15" s="56"/>
      <c r="T15" s="10"/>
    </row>
    <row r="16" spans="2:20" ht="39" customHeight="1" thickBot="1" x14ac:dyDescent="0.3">
      <c r="B16" s="14"/>
      <c r="C16" s="17"/>
      <c r="D16" s="38"/>
      <c r="E16" s="14"/>
      <c r="F16" s="23"/>
      <c r="G16" s="38"/>
      <c r="H16" s="79"/>
      <c r="I16" s="82"/>
      <c r="J16" s="40"/>
      <c r="K16" s="28" t="s">
        <v>26</v>
      </c>
      <c r="L16" s="29">
        <f>SUM(L8:L15)</f>
        <v>11500706.369999999</v>
      </c>
      <c r="M16" s="40"/>
      <c r="N16" s="14"/>
      <c r="O16" s="23"/>
      <c r="R16" s="55"/>
      <c r="S16" s="57"/>
      <c r="T16" s="10"/>
    </row>
    <row r="17" spans="2:20" ht="17.25" customHeight="1" thickBot="1" x14ac:dyDescent="0.3">
      <c r="B17" s="61"/>
      <c r="C17" s="96"/>
      <c r="D17" s="38"/>
      <c r="E17" s="61"/>
      <c r="F17" s="110"/>
      <c r="G17" s="38"/>
      <c r="H17" s="24"/>
      <c r="I17" s="43"/>
      <c r="J17" s="40"/>
      <c r="K17" s="102"/>
      <c r="L17" s="103"/>
      <c r="M17" s="40"/>
      <c r="N17" s="61"/>
      <c r="O17" s="68"/>
      <c r="R17" s="10"/>
      <c r="S17" s="10"/>
      <c r="T17" s="10"/>
    </row>
    <row r="18" spans="2:20" ht="39" customHeight="1" x14ac:dyDescent="0.25">
      <c r="B18" s="61"/>
      <c r="C18" s="96"/>
      <c r="D18" s="38"/>
      <c r="E18" s="61"/>
      <c r="F18" s="110"/>
      <c r="G18" s="38"/>
      <c r="H18" s="111" t="s">
        <v>20</v>
      </c>
      <c r="I18" s="112"/>
      <c r="J18" s="40"/>
      <c r="K18" s="102"/>
      <c r="L18" s="103"/>
      <c r="M18" s="40"/>
      <c r="N18" s="61"/>
      <c r="O18" s="68"/>
      <c r="R18" s="10"/>
      <c r="S18" s="10"/>
      <c r="T18" s="10"/>
    </row>
    <row r="19" spans="2:20" ht="16.5" customHeight="1" x14ac:dyDescent="0.25">
      <c r="B19" s="61"/>
      <c r="C19" s="96"/>
      <c r="D19" s="38"/>
      <c r="E19" s="24"/>
      <c r="F19" s="25"/>
      <c r="G19" s="38"/>
      <c r="H19" s="61" t="s">
        <v>23</v>
      </c>
      <c r="I19" s="106">
        <v>11500706.369999999</v>
      </c>
      <c r="J19" s="40"/>
      <c r="K19" s="102"/>
      <c r="L19" s="103"/>
      <c r="M19" s="40"/>
      <c r="N19" s="33"/>
      <c r="O19" s="27"/>
      <c r="R19" s="10"/>
      <c r="S19" s="10"/>
      <c r="T19" s="10"/>
    </row>
    <row r="20" spans="2:20" ht="41.25" customHeight="1" x14ac:dyDescent="0.25">
      <c r="B20" s="61"/>
      <c r="C20" s="96"/>
      <c r="D20" s="38"/>
      <c r="E20" s="26"/>
      <c r="F20" s="27"/>
      <c r="G20" s="38"/>
      <c r="H20" s="61"/>
      <c r="I20" s="96"/>
      <c r="J20" s="40"/>
      <c r="K20" s="102"/>
      <c r="L20" s="103"/>
      <c r="M20" s="40"/>
      <c r="N20" s="28" t="s">
        <v>34</v>
      </c>
      <c r="O20" s="34" t="s">
        <v>59</v>
      </c>
      <c r="R20" s="10"/>
      <c r="S20" s="10"/>
      <c r="T20" s="10"/>
    </row>
    <row r="21" spans="2:20" ht="54" customHeight="1" x14ac:dyDescent="0.25">
      <c r="B21" s="18"/>
      <c r="C21" s="16"/>
      <c r="D21" s="38"/>
      <c r="E21" s="26"/>
      <c r="F21" s="27"/>
      <c r="G21" s="38"/>
      <c r="H21" s="28" t="s">
        <v>24</v>
      </c>
      <c r="I21" s="44"/>
      <c r="J21" s="40"/>
      <c r="K21" s="102"/>
      <c r="L21" s="103"/>
      <c r="M21" s="40"/>
      <c r="N21" s="28" t="s">
        <v>33</v>
      </c>
      <c r="O21" s="34" t="s">
        <v>32</v>
      </c>
    </row>
    <row r="22" spans="2:20" ht="33" customHeight="1" x14ac:dyDescent="0.25">
      <c r="B22" s="95"/>
      <c r="C22" s="96"/>
      <c r="D22" s="38"/>
      <c r="E22" s="98"/>
      <c r="F22" s="99"/>
      <c r="G22" s="38"/>
      <c r="H22" s="108" t="s">
        <v>25</v>
      </c>
      <c r="I22" s="106"/>
      <c r="J22" s="40"/>
      <c r="K22" s="102"/>
      <c r="L22" s="103"/>
      <c r="M22" s="40"/>
      <c r="N22" s="14" t="s">
        <v>22</v>
      </c>
      <c r="O22" s="34" t="s">
        <v>56</v>
      </c>
    </row>
    <row r="23" spans="2:20" ht="33.75" customHeight="1" thickBot="1" x14ac:dyDescent="0.3">
      <c r="B23" s="58"/>
      <c r="C23" s="97"/>
      <c r="D23" s="38"/>
      <c r="E23" s="100"/>
      <c r="F23" s="101"/>
      <c r="G23" s="38"/>
      <c r="H23" s="109"/>
      <c r="I23" s="107"/>
      <c r="J23" s="40"/>
      <c r="K23" s="104"/>
      <c r="L23" s="105"/>
      <c r="M23" s="40"/>
      <c r="N23" s="35" t="s">
        <v>21</v>
      </c>
      <c r="O23" s="36" t="s">
        <v>57</v>
      </c>
    </row>
    <row r="24" spans="2:20" ht="23.25" customHeight="1" thickBot="1" x14ac:dyDescent="0.3">
      <c r="B24" s="38"/>
      <c r="C24" s="38"/>
      <c r="D24" s="38"/>
      <c r="E24" s="38"/>
      <c r="F24" s="38"/>
      <c r="G24" s="38"/>
      <c r="H24" s="38"/>
      <c r="I24" s="38"/>
      <c r="J24" s="40"/>
      <c r="K24" s="40"/>
      <c r="L24" s="40"/>
      <c r="M24" s="40"/>
      <c r="N24" s="40"/>
      <c r="O24" s="40"/>
    </row>
    <row r="25" spans="2:20" ht="46.5" customHeight="1" thickBot="1" x14ac:dyDescent="0.3">
      <c r="B25" s="38"/>
      <c r="C25" s="38"/>
      <c r="D25" s="75" t="s">
        <v>4</v>
      </c>
      <c r="E25" s="76"/>
      <c r="F25" s="76" t="s">
        <v>3</v>
      </c>
      <c r="G25" s="76"/>
      <c r="H25" s="45" t="s">
        <v>5</v>
      </c>
      <c r="I25" s="46" t="s">
        <v>6</v>
      </c>
      <c r="J25" s="40"/>
      <c r="K25" s="64" t="s">
        <v>66</v>
      </c>
      <c r="L25" s="65"/>
      <c r="M25" s="65"/>
      <c r="N25" s="66"/>
      <c r="O25" s="67"/>
    </row>
    <row r="26" spans="2:20" ht="51.75" customHeight="1" x14ac:dyDescent="0.25">
      <c r="B26" s="64" t="s">
        <v>19</v>
      </c>
      <c r="C26" s="47" t="s">
        <v>27</v>
      </c>
      <c r="D26" s="61" t="s">
        <v>35</v>
      </c>
      <c r="E26" s="62"/>
      <c r="F26" s="71">
        <v>19000000</v>
      </c>
      <c r="G26" s="71"/>
      <c r="H26" s="48">
        <v>11500706.369999999</v>
      </c>
      <c r="I26" s="49">
        <f>+H26/F26</f>
        <v>0.60530033526315785</v>
      </c>
      <c r="J26" s="40"/>
      <c r="K26" s="61" t="s">
        <v>62</v>
      </c>
      <c r="L26" s="62"/>
      <c r="M26" s="62"/>
      <c r="N26" s="62"/>
      <c r="O26" s="63"/>
    </row>
    <row r="27" spans="2:20" ht="51.75" customHeight="1" x14ac:dyDescent="0.25">
      <c r="B27" s="69"/>
      <c r="C27" s="50" t="s">
        <v>28</v>
      </c>
      <c r="D27" s="61"/>
      <c r="E27" s="62"/>
      <c r="F27" s="71"/>
      <c r="G27" s="71"/>
      <c r="H27" s="48"/>
      <c r="I27" s="51"/>
      <c r="J27" s="40"/>
      <c r="K27" s="61" t="s">
        <v>63</v>
      </c>
      <c r="L27" s="62"/>
      <c r="M27" s="62"/>
      <c r="N27" s="62"/>
      <c r="O27" s="63"/>
    </row>
    <row r="28" spans="2:20" ht="51.75" customHeight="1" x14ac:dyDescent="0.25">
      <c r="B28" s="69"/>
      <c r="C28" s="50" t="s">
        <v>29</v>
      </c>
      <c r="D28" s="61"/>
      <c r="E28" s="62"/>
      <c r="F28" s="71"/>
      <c r="G28" s="71"/>
      <c r="H28" s="48"/>
      <c r="I28" s="51"/>
      <c r="J28" s="40"/>
      <c r="K28" s="61" t="s">
        <v>64</v>
      </c>
      <c r="L28" s="62"/>
      <c r="M28" s="62"/>
      <c r="N28" s="62"/>
      <c r="O28" s="63"/>
    </row>
    <row r="29" spans="2:20" ht="51.75" customHeight="1" x14ac:dyDescent="0.25">
      <c r="B29" s="69"/>
      <c r="C29" s="50" t="s">
        <v>30</v>
      </c>
      <c r="D29" s="61"/>
      <c r="E29" s="62"/>
      <c r="F29" s="71"/>
      <c r="G29" s="71"/>
      <c r="H29" s="48"/>
      <c r="I29" s="51"/>
      <c r="J29" s="40"/>
      <c r="K29" s="61" t="s">
        <v>65</v>
      </c>
      <c r="L29" s="62"/>
      <c r="M29" s="62"/>
      <c r="N29" s="62"/>
      <c r="O29" s="63"/>
    </row>
    <row r="30" spans="2:20" ht="51.75" customHeight="1" thickBot="1" x14ac:dyDescent="0.3">
      <c r="B30" s="70"/>
      <c r="C30" s="52" t="s">
        <v>31</v>
      </c>
      <c r="D30" s="72"/>
      <c r="E30" s="73"/>
      <c r="F30" s="74"/>
      <c r="G30" s="74"/>
      <c r="H30" s="53"/>
      <c r="I30" s="54"/>
      <c r="J30" s="40"/>
      <c r="K30" s="58">
        <v>5</v>
      </c>
      <c r="L30" s="59"/>
      <c r="M30" s="59"/>
      <c r="N30" s="59"/>
      <c r="O30" s="60"/>
    </row>
    <row r="31" spans="2:20" ht="15" customHeight="1" x14ac:dyDescent="0.25">
      <c r="K31" s="11"/>
    </row>
    <row r="32" spans="2:20" x14ac:dyDescent="0.25">
      <c r="K32" s="11"/>
    </row>
  </sheetData>
  <mergeCells count="50">
    <mergeCell ref="B22:B23"/>
    <mergeCell ref="C22:C23"/>
    <mergeCell ref="E22:F23"/>
    <mergeCell ref="K17:L23"/>
    <mergeCell ref="I22:I23"/>
    <mergeCell ref="H22:H23"/>
    <mergeCell ref="F17:F18"/>
    <mergeCell ref="E17:E18"/>
    <mergeCell ref="B17:B18"/>
    <mergeCell ref="H19:H20"/>
    <mergeCell ref="I19:I20"/>
    <mergeCell ref="C17:C18"/>
    <mergeCell ref="C19:C20"/>
    <mergeCell ref="B19:B20"/>
    <mergeCell ref="H18:I18"/>
    <mergeCell ref="H13:H16"/>
    <mergeCell ref="I13:I16"/>
    <mergeCell ref="B2:O2"/>
    <mergeCell ref="B3:O3"/>
    <mergeCell ref="B4:O4"/>
    <mergeCell ref="K7:L7"/>
    <mergeCell ref="N7:O7"/>
    <mergeCell ref="E7:F7"/>
    <mergeCell ref="B7:C7"/>
    <mergeCell ref="H7:I7"/>
    <mergeCell ref="F8:F9"/>
    <mergeCell ref="E8:E9"/>
    <mergeCell ref="D25:E25"/>
    <mergeCell ref="F25:G25"/>
    <mergeCell ref="D28:E28"/>
    <mergeCell ref="D27:E27"/>
    <mergeCell ref="D26:E26"/>
    <mergeCell ref="F28:G28"/>
    <mergeCell ref="F27:G27"/>
    <mergeCell ref="F26:G26"/>
    <mergeCell ref="B26:B30"/>
    <mergeCell ref="D29:E29"/>
    <mergeCell ref="F29:G29"/>
    <mergeCell ref="D30:E30"/>
    <mergeCell ref="F30:G30"/>
    <mergeCell ref="R10:R16"/>
    <mergeCell ref="S10:S16"/>
    <mergeCell ref="K30:O30"/>
    <mergeCell ref="K28:O28"/>
    <mergeCell ref="K29:O29"/>
    <mergeCell ref="K25:O25"/>
    <mergeCell ref="K27:O27"/>
    <mergeCell ref="K26:O26"/>
    <mergeCell ref="O17:O18"/>
    <mergeCell ref="N17:N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C34" sqref="C34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12" x14ac:dyDescent="0.25">
      <c r="A2" s="113" t="s">
        <v>0</v>
      </c>
      <c r="B2" s="115">
        <v>19000000</v>
      </c>
    </row>
    <row r="3" spans="1:12" x14ac:dyDescent="0.25">
      <c r="A3" s="114"/>
      <c r="B3" s="116"/>
    </row>
    <row r="4" spans="1:12" x14ac:dyDescent="0.25">
      <c r="A4" s="113" t="s">
        <v>8</v>
      </c>
      <c r="B4" s="115">
        <v>11500706.369999999</v>
      </c>
    </row>
    <row r="5" spans="1:12" x14ac:dyDescent="0.25">
      <c r="A5" s="114"/>
      <c r="B5" s="116"/>
    </row>
    <row r="6" spans="1:12" x14ac:dyDescent="0.25">
      <c r="A6" s="113" t="s">
        <v>9</v>
      </c>
      <c r="B6" s="117">
        <f>+B4/B2</f>
        <v>0.60530033526315785</v>
      </c>
      <c r="L6" s="37"/>
    </row>
    <row r="7" spans="1:12" x14ac:dyDescent="0.25">
      <c r="A7" s="114"/>
      <c r="B7" s="118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fcf9931-6988-4c26-989d-90fd7d9d6177"/>
    <ds:schemaRef ds:uri="2de3127d-b50e-4c29-b846-9213acea4d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Tablero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Delmly Julissa Coy Coyote</cp:lastModifiedBy>
  <cp:lastPrinted>2023-03-21T21:34:41Z</cp:lastPrinted>
  <dcterms:created xsi:type="dcterms:W3CDTF">2023-02-11T22:01:01Z</dcterms:created>
  <dcterms:modified xsi:type="dcterms:W3CDTF">2023-10-04T22:02:05Z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